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5456" windowHeight="7932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6'!$10:$11</definedName>
    <definedName name="_xlnm.Print_Area" localSheetId="0">'додаток 6'!$A$1:$I$40</definedName>
  </definedNames>
  <calcPr fullCalcOnLoad="1"/>
</workbook>
</file>

<file path=xl/sharedStrings.xml><?xml version="1.0" encoding="utf-8"?>
<sst xmlns="http://schemas.openxmlformats.org/spreadsheetml/2006/main" count="100" uniqueCount="83">
  <si>
    <t>Загальний фонд</t>
  </si>
  <si>
    <t>Спеціальний фонд</t>
  </si>
  <si>
    <t>Разом загальний та спеціальний фонди</t>
  </si>
  <si>
    <t>Інші видатки на соціальний захист населення</t>
  </si>
  <si>
    <t>090412</t>
  </si>
  <si>
    <t>1090</t>
  </si>
  <si>
    <t>Заступник голови районної ради</t>
  </si>
  <si>
    <t>0726</t>
  </si>
  <si>
    <t>0731</t>
  </si>
  <si>
    <t>Лікарні</t>
  </si>
  <si>
    <t>Центри первинної медичної (медико-санітарної) допомоги</t>
  </si>
  <si>
    <t>Програма соціально-економічного розвитку району на 2015 рік (затверджена рішенням сесії від 13.01.2015 р. № 326)</t>
  </si>
  <si>
    <t>Районна програма протидії захворюванню на туберкульоз на 2014-2016 роки (затверджена рішенням районної ради від 21.03.2014 року № 289</t>
  </si>
  <si>
    <t>грн.</t>
  </si>
  <si>
    <t>Н.ВІТЮК</t>
  </si>
  <si>
    <t>Код  головного розпорядника коштів районного бюджету</t>
  </si>
  <si>
    <t>Код ФКВКБ</t>
  </si>
  <si>
    <t>1070</t>
  </si>
  <si>
    <t>0813033</t>
  </si>
  <si>
    <t>08</t>
  </si>
  <si>
    <t>02</t>
  </si>
  <si>
    <t>0210180</t>
  </si>
  <si>
    <t>Компенсаційні виплати на пільговий проїзд автомобільним транспортом окремим категоріям громадян</t>
  </si>
  <si>
    <t>Додаток 6</t>
  </si>
  <si>
    <t>Первинна медична допомога населенню, що надається центрами первинної медичної (медико-санітарної) допомоги</t>
  </si>
  <si>
    <t>0212111</t>
  </si>
  <si>
    <r>
      <t xml:space="preserve">Програма відшкодування витрат надавачам послуг за пільгове перевезення, зв'язок та інші пільги,передбачені чинним законодавством України, в Кіровоградському районі на 2019 рік </t>
    </r>
    <r>
      <rPr>
        <i/>
        <sz val="12"/>
        <rFont val="Times New Roman"/>
        <family val="1"/>
      </rPr>
      <t>(затверджено рішенням Кіровоградської районної ради від 14 грудня 2018 року № 434)</t>
    </r>
  </si>
  <si>
    <t xml:space="preserve">Назва програми, головного розпорядника коштів, відповідального виконавця та напрямку видатків </t>
  </si>
  <si>
    <t>Код програмної класифі-кації видатків та кредитування місцевих бюджетів</t>
  </si>
  <si>
    <r>
      <t xml:space="preserve">Районна програма фінансової підтримки комунального некомерційного підприємства Кіровоградської районної ради "Центр первинної медико-санітарної допомоги Кіровоградського району" на 2019-2020 роки </t>
    </r>
    <r>
      <rPr>
        <i/>
        <sz val="12"/>
        <rFont val="Times New Roman"/>
        <family val="1"/>
      </rPr>
      <t xml:space="preserve">(затверджено рішенням Кіровоградської районної ради від 14 грудня 2018 року № 441) </t>
    </r>
  </si>
  <si>
    <t>місцевих програм, які фінансуватимуться за рахунок коштів районного бюджету в 2019 році</t>
  </si>
  <si>
    <t>ЗМІНИ до ПЕРЕЛІКУ</t>
  </si>
  <si>
    <t xml:space="preserve">          затвердженого у додатку 6 до рішення Кіровоградської районної ради від 14 грудня 2018 року № 447</t>
  </si>
  <si>
    <t xml:space="preserve">до рішення Кропивницької </t>
  </si>
  <si>
    <t>районної ради</t>
  </si>
  <si>
    <t>0813242</t>
  </si>
  <si>
    <t>Інші заклади та заходи</t>
  </si>
  <si>
    <r>
      <t xml:space="preserve">Програма соціального захисту окремих категорій громадян Кіровоградського району "Турбота" на 2019-2021 роки </t>
    </r>
    <r>
      <rPr>
        <i/>
        <sz val="12"/>
        <rFont val="Times New Roman"/>
        <family val="1"/>
      </rPr>
      <t>(затверджено рішенням Кіровоградської районної ради від 14 грудня 2018 року № 432)</t>
    </r>
  </si>
  <si>
    <r>
      <t xml:space="preserve">Програма соціальної підтримки учасників антитерористичної операції та членів їх сімей на 2019 рік </t>
    </r>
    <r>
      <rPr>
        <i/>
        <sz val="12"/>
        <rFont val="Times New Roman"/>
        <family val="1"/>
      </rPr>
      <t>(затверджено рішенням Кіровоградської районної ради від 14 грудня 2018 року № 433)</t>
    </r>
  </si>
  <si>
    <t>усього</t>
  </si>
  <si>
    <t>у тому числі бюджет розвитку</t>
  </si>
  <si>
    <t>Кропивницька районна державна адміністрація</t>
  </si>
  <si>
    <r>
      <t xml:space="preserve">Програма підвищення кваліфікації працівників Кіровоградської районної державної адміністрації, посадових осіб органів місцевого самоврядування та депутатів місцевих рад Кіровоградського району на 2019 рік </t>
    </r>
    <r>
      <rPr>
        <i/>
        <sz val="12"/>
        <rFont val="Times New Roman"/>
        <family val="1"/>
      </rPr>
      <t xml:space="preserve">(затверджено рішенням Кіровоградської районної ради від 14 грудня 2018 року № 436) </t>
    </r>
  </si>
  <si>
    <r>
      <t xml:space="preserve">Програма цивільного захисту Кіровоградського району на 2016-2020 роки </t>
    </r>
    <r>
      <rPr>
        <i/>
        <sz val="12"/>
        <rFont val="Times New Roman"/>
        <family val="1"/>
      </rPr>
      <t>(затверджено рішенням Кіровоградської районної ради від 08 квітня 2016 року № 58, зміни внесено рішенням Кіровоградської районної ради від 14 грудня 2018 року № 444)</t>
    </r>
  </si>
  <si>
    <r>
      <t xml:space="preserve">Районна програма по реалізації в районі Національного плану дій щодо реалізації Конвенції ООН про права дитини на період   2019-2021  роки </t>
    </r>
    <r>
      <rPr>
        <i/>
        <sz val="12"/>
        <rFont val="Times New Roman"/>
        <family val="1"/>
      </rPr>
      <t>(затверджено рішенням Кіровоградської районної ради від 14 грудня 2018 року № 435)</t>
    </r>
  </si>
  <si>
    <t>0213112</t>
  </si>
  <si>
    <t>1040</t>
  </si>
  <si>
    <t>Заходи державної політики з питань дітей та їх соціального захисту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</si>
  <si>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</si>
  <si>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</si>
  <si>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</si>
  <si>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0133</t>
  </si>
  <si>
    <t>Інша діяльність у сфері державного управління</t>
  </si>
  <si>
    <t>Управління соціального захисту населення Кропивницької районної державної адміністрації</t>
  </si>
  <si>
    <t>0813210</t>
  </si>
  <si>
    <t>1050</t>
  </si>
  <si>
    <t>Організація та проведення громадських робіт</t>
  </si>
  <si>
    <r>
      <t xml:space="preserve">Програма зайнятості населення Кіровоградського району на 2018 - 2020 роки </t>
    </r>
    <r>
      <rPr>
        <i/>
        <sz val="12"/>
        <rFont val="Times New Roman"/>
        <family val="1"/>
      </rPr>
      <t>(затверджено рішенням Кіровоградської районної ради від 20 грудня 2017 року № 299)</t>
    </r>
  </si>
  <si>
    <t>01</t>
  </si>
  <si>
    <t>Кропивницька районна рада</t>
  </si>
  <si>
    <t>Органи місцевого самоврядування</t>
  </si>
  <si>
    <t xml:space="preserve">Програма сприяння функціонуванню Центру надання адміністративних послуг Кіровоградської районної державної адміністрації на 2016-2017 роки (затверджена рішенням районної ради від  14.01.2016р. № 37) </t>
  </si>
  <si>
    <t>0117693</t>
  </si>
  <si>
    <t>0490</t>
  </si>
  <si>
    <t>Інші заходи, пов'язані з економічною діяльністю</t>
  </si>
  <si>
    <r>
      <t xml:space="preserve">Районна програма підтримки комунального підприємства "Довіра" на 2019 рік </t>
    </r>
    <r>
      <rPr>
        <i/>
        <sz val="12"/>
        <rFont val="Times New Roman"/>
        <family val="1"/>
      </rPr>
      <t xml:space="preserve">(затверджено рішенням Кіровоградської районної ради від 14 грудня 2018 року № 442) </t>
    </r>
  </si>
  <si>
    <t>Підвищення кваліфікації депутатів місцевих рад та посадових осіб місцевого самоврядування</t>
  </si>
  <si>
    <t>0110170</t>
  </si>
  <si>
    <t>0131</t>
  </si>
  <si>
    <t>Багатопрофільна стаціонарна медична допомога населенню</t>
  </si>
  <si>
    <t>0212010</t>
  </si>
  <si>
    <t>у тому числі за рахунок субвенцій від сільських рад району</t>
  </si>
  <si>
    <r>
      <t xml:space="preserve">Програма сприяння розвитку громадянського суспільства в Кіровоградському районі на 2017-2020 роки </t>
    </r>
    <r>
      <rPr>
        <i/>
        <sz val="12"/>
        <rFont val="Times New Roman"/>
        <family val="1"/>
      </rPr>
      <t>(затверджено рішенням Кіровоградської районної ради від 23 грудня 2016 року № 157, зміни внесено рішенням Кіровоградської районної ради від 20 грудня 2017 року № 302)</t>
    </r>
  </si>
  <si>
    <r>
      <t xml:space="preserve">Програма інформатизації Кіровоградського району на 2018-2020 роки </t>
    </r>
    <r>
      <rPr>
        <i/>
        <sz val="12"/>
        <rFont val="Times New Roman"/>
        <family val="1"/>
      </rPr>
      <t>(затверджено рішенням Кіровоградської районної ради від 20 грудня 2017 року № 295, зміни внесено рішенням Кіровоградської районної ради від 14 грудня 2018 року № 443)</t>
    </r>
  </si>
  <si>
    <r>
      <t xml:space="preserve">Програма виконання заходів з мобілізації та призову громадян на строкову військову службу до військових частин Збройних Сил України та інших військових формувань на 2018 - 2019 роки </t>
    </r>
    <r>
      <rPr>
        <i/>
        <sz val="12"/>
        <rFont val="Times New Roman"/>
        <family val="1"/>
      </rPr>
      <t>(затверджено рішенням Кіровоградської районної ради від 20 грудня 2017 року № 297, зміни внесено рішенням Кіровоградської районної ради від 14 грудня 2018 року № 437)</t>
    </r>
  </si>
  <si>
    <t>0213121</t>
  </si>
  <si>
    <t xml:space="preserve">Утримання та забезпечення діяльності центрів соціальних служб для сім'ї, дітей та молоді </t>
  </si>
  <si>
    <t>0813160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</si>
  <si>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</si>
  <si>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</si>
  <si>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r>
      <t xml:space="preserve">Програма соціального захисту малозабезпечених верств населення Кіровоградського району на 2019-2021 роки </t>
    </r>
    <r>
      <rPr>
        <i/>
        <sz val="12"/>
        <rFont val="Times New Roman"/>
        <family val="1"/>
      </rPr>
      <t>(затверджено рішенням Кіровоградської районної ради від 14 грудня 2018 року № 431)</t>
    </r>
  </si>
  <si>
    <r>
      <t xml:space="preserve">Районна цільова програма "Доступна та якісна медицина" на 2019 - 2020 роки </t>
    </r>
    <r>
      <rPr>
        <i/>
        <sz val="12"/>
        <rFont val="Times New Roman"/>
        <family val="1"/>
      </rPr>
      <t>(затверджено рішенням Кіровоградської районної ради від 25 червня 2019 року № 518)</t>
    </r>
  </si>
  <si>
    <t>від 01 жовтня 2019 року № 525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</si>
</sst>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[$-FC19]d\ mmmm\ yyyy\ &quot;г.&quot;"/>
    <numFmt numFmtId="203" formatCode="&quot;Так&quot;;&quot;Так&quot;;&quot;Ні&quot;"/>
    <numFmt numFmtId="204" formatCode="&quot;Істина&quot;;&quot;Істина&quot;;&quot;Хибність&quot;"/>
    <numFmt numFmtId="205" formatCode="&quot;Увімк&quot;;&quot;Увімк&quot;;&quot;Вимк&quot;"/>
  </numFmts>
  <fonts count="62">
    <font>
      <sz val="10"/>
      <name val="Times New Roman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sz val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Times New Roman"/>
      <family val="1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0"/>
      <color indexed="52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Times New Roman"/>
      <family val="1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u val="single"/>
      <sz val="10"/>
      <color theme="10"/>
      <name val="Times New Roman"/>
      <family val="1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Times New Roman"/>
      <family val="1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7" fillId="0" borderId="0">
      <alignment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26" borderId="0" applyNumberFormat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top"/>
      <protection/>
    </xf>
    <xf numFmtId="0" fontId="48" fillId="0" borderId="5" applyNumberFormat="0" applyFill="0" applyAlignment="0" applyProtection="0"/>
    <xf numFmtId="0" fontId="49" fillId="27" borderId="6" applyNumberFormat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9" borderId="0" applyNumberFormat="0" applyBorder="0" applyAlignment="0" applyProtection="0"/>
    <xf numFmtId="0" fontId="1" fillId="30" borderId="8" applyNumberFormat="0" applyFont="0" applyAlignment="0" applyProtection="0"/>
    <xf numFmtId="0" fontId="56" fillId="28" borderId="9" applyNumberFormat="0" applyAlignment="0" applyProtection="0"/>
    <xf numFmtId="0" fontId="57" fillId="31" borderId="0" applyNumberFormat="0" applyBorder="0" applyAlignment="0" applyProtection="0"/>
    <xf numFmtId="0" fontId="9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2" fontId="2" fillId="0" borderId="10" xfId="0" applyNumberFormat="1" applyFont="1" applyFill="1" applyBorder="1" applyAlignment="1" quotePrefix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96" fontId="2" fillId="0" borderId="10" xfId="69" applyNumberFormat="1" applyFont="1" applyFill="1" applyBorder="1" applyAlignment="1">
      <alignment vertical="top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196" fontId="11" fillId="0" borderId="0" xfId="0" applyNumberFormat="1" applyFont="1" applyFill="1" applyBorder="1" applyAlignment="1">
      <alignment vertical="justify"/>
    </xf>
    <xf numFmtId="0" fontId="6" fillId="0" borderId="0" xfId="0" applyFont="1" applyFill="1" applyAlignment="1">
      <alignment horizontal="left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10" xfId="69" applyNumberFormat="1" applyFont="1" applyFill="1" applyBorder="1" applyAlignment="1">
      <alignment horizontal="center" vertical="center"/>
      <protection/>
    </xf>
    <xf numFmtId="3" fontId="6" fillId="0" borderId="10" xfId="69" applyNumberFormat="1" applyFont="1" applyFill="1" applyBorder="1" applyAlignment="1">
      <alignment horizontal="center" vertical="center"/>
      <protection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96" fontId="1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horizontal="left" vertical="center" wrapText="1"/>
    </xf>
    <xf numFmtId="196" fontId="2" fillId="0" borderId="10" xfId="69" applyNumberFormat="1" applyFont="1" applyFill="1" applyBorder="1" applyAlignment="1">
      <alignment horizontal="left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1" fontId="60" fillId="0" borderId="10" xfId="0" applyNumberFormat="1" applyFont="1" applyFill="1" applyBorder="1" applyAlignment="1" quotePrefix="1">
      <alignment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vertical="center" wrapText="1"/>
    </xf>
    <xf numFmtId="3" fontId="12" fillId="0" borderId="10" xfId="69" applyNumberFormat="1" applyFont="1" applyFill="1" applyBorder="1" applyAlignment="1">
      <alignment horizontal="center" vertical="center"/>
      <protection/>
    </xf>
    <xf numFmtId="3" fontId="13" fillId="0" borderId="10" xfId="69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0" fontId="0" fillId="0" borderId="12" xfId="0" applyFont="1" applyBorder="1" applyAlignment="1">
      <alignment/>
    </xf>
    <xf numFmtId="1" fontId="2" fillId="0" borderId="11" xfId="0" applyNumberFormat="1" applyFont="1" applyFill="1" applyBorder="1" applyAlignment="1" quotePrefix="1">
      <alignment horizontal="left" vertical="center" wrapText="1"/>
    </xf>
    <xf numFmtId="1" fontId="3" fillId="0" borderId="0" xfId="75" applyNumberFormat="1" applyFont="1" applyFill="1">
      <alignment/>
      <protection/>
    </xf>
    <xf numFmtId="196" fontId="2" fillId="0" borderId="10" xfId="69" applyNumberFormat="1" applyFont="1" applyFill="1" applyBorder="1" applyAlignment="1">
      <alignment horizontal="left" vertical="top" wrapText="1"/>
      <protection/>
    </xf>
    <xf numFmtId="3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96" fontId="11" fillId="0" borderId="10" xfId="0" applyNumberFormat="1" applyFont="1" applyFill="1" applyBorder="1" applyAlignment="1">
      <alignment vertical="justify"/>
    </xf>
    <xf numFmtId="3" fontId="4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196" fontId="1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NumberFormat="1" applyFont="1" applyFill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2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75" applyFont="1" applyFill="1" applyBorder="1" applyAlignment="1">
      <alignment vertical="center" wrapText="1"/>
      <protection/>
    </xf>
    <xf numFmtId="0" fontId="2" fillId="0" borderId="10" xfId="76" applyFont="1" applyFill="1" applyBorder="1" applyAlignment="1">
      <alignment vertical="center" wrapText="1"/>
      <protection/>
    </xf>
    <xf numFmtId="2" fontId="2" fillId="0" borderId="10" xfId="0" applyNumberFormat="1" applyFont="1" applyFill="1" applyBorder="1" applyAlignment="1">
      <alignment vertical="center" wrapText="1"/>
    </xf>
    <xf numFmtId="49" fontId="2" fillId="0" borderId="10" xfId="75" applyNumberFormat="1" applyFont="1" applyFill="1" applyBorder="1" applyAlignment="1">
      <alignment horizontal="center" vertical="center" wrapText="1"/>
      <protection/>
    </xf>
    <xf numFmtId="49" fontId="2" fillId="0" borderId="10" xfId="76" applyNumberFormat="1" applyFont="1" applyFill="1" applyBorder="1" applyAlignment="1">
      <alignment horizontal="center" vertical="center" wrapText="1"/>
      <protection/>
    </xf>
    <xf numFmtId="1" fontId="60" fillId="0" borderId="10" xfId="0" applyNumberFormat="1" applyFont="1" applyFill="1" applyBorder="1" applyAlignment="1" quotePrefix="1">
      <alignment horizontal="center" vertical="center" wrapText="1"/>
    </xf>
    <xf numFmtId="1" fontId="12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Alignment="1" applyProtection="1">
      <alignment horizontal="center" vertical="center"/>
      <protection/>
    </xf>
    <xf numFmtId="1" fontId="61" fillId="0" borderId="11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 quotePrefix="1">
      <alignment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4" xfId="0" applyFont="1" applyFill="1" applyBorder="1" applyAlignment="1" quotePrefix="1">
      <alignment horizontal="center" vertical="center" wrapText="1"/>
    </xf>
    <xf numFmtId="2" fontId="6" fillId="0" borderId="10" xfId="0" applyNumberFormat="1" applyFont="1" applyFill="1" applyBorder="1" applyAlignment="1" quotePrefix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2" fontId="2" fillId="0" borderId="11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60" fillId="0" borderId="0" xfId="0" applyFont="1" applyFill="1" applyAlignment="1">
      <alignment horizont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1" xfId="75" applyFont="1" applyFill="1" applyBorder="1" applyAlignment="1">
      <alignment horizontal="center" vertical="center" wrapText="1"/>
      <protection/>
    </xf>
    <xf numFmtId="0" fontId="17" fillId="0" borderId="14" xfId="75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 quotePrefix="1">
      <alignment horizontal="center" vertical="center" wrapText="1"/>
    </xf>
    <xf numFmtId="0" fontId="6" fillId="0" borderId="14" xfId="0" applyFont="1" applyFill="1" applyBorder="1" applyAlignment="1" quotePrefix="1">
      <alignment horizontal="center" vertical="center" wrapText="1"/>
    </xf>
    <xf numFmtId="1" fontId="2" fillId="0" borderId="11" xfId="0" applyNumberFormat="1" applyFont="1" applyFill="1" applyBorder="1" applyAlignment="1" quotePrefix="1">
      <alignment horizontal="center" vertical="center" wrapText="1"/>
    </xf>
    <xf numFmtId="1" fontId="2" fillId="0" borderId="14" xfId="0" applyNumberFormat="1" applyFont="1" applyFill="1" applyBorder="1" applyAlignment="1" quotePrefix="1">
      <alignment horizontal="center" vertical="center" wrapText="1"/>
    </xf>
    <xf numFmtId="1" fontId="60" fillId="0" borderId="11" xfId="0" applyNumberFormat="1" applyFont="1" applyFill="1" applyBorder="1" applyAlignment="1" quotePrefix="1">
      <alignment horizontal="center" vertical="center" wrapText="1"/>
    </xf>
    <xf numFmtId="1" fontId="60" fillId="0" borderId="14" xfId="0" applyNumberFormat="1" applyFont="1" applyFill="1" applyBorder="1" applyAlignment="1" quotePrefix="1">
      <alignment horizontal="center" vertical="center" wrapText="1"/>
    </xf>
  </cellXfs>
  <cellStyles count="7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Зв'язана клітинка" xfId="70"/>
    <cellStyle name="Контрольна клітинка" xfId="71"/>
    <cellStyle name="Назва" xfId="72"/>
    <cellStyle name="Обчислення" xfId="73"/>
    <cellStyle name="Обычный 2" xfId="74"/>
    <cellStyle name="Обычный 3" xfId="75"/>
    <cellStyle name="Обычный 4" xfId="76"/>
    <cellStyle name="Followed Hyperlink" xfId="77"/>
    <cellStyle name="Підсумок" xfId="78"/>
    <cellStyle name="Поганий" xfId="79"/>
    <cellStyle name="Примітка" xfId="80"/>
    <cellStyle name="Результат" xfId="81"/>
    <cellStyle name="Середній" xfId="82"/>
    <cellStyle name="Стиль 1" xfId="83"/>
    <cellStyle name="Текст попередження" xfId="84"/>
    <cellStyle name="Текст пояснення" xfId="85"/>
    <cellStyle name="Comma" xfId="86"/>
    <cellStyle name="Comma [0]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pane xSplit="3" topLeftCell="F1" activePane="topRight" state="frozen"/>
      <selection pane="topLeft" activeCell="B11" sqref="B11"/>
      <selection pane="topRight" activeCell="F5" sqref="F5"/>
    </sheetView>
  </sheetViews>
  <sheetFormatPr defaultColWidth="9.33203125" defaultRowHeight="12.75"/>
  <cols>
    <col min="1" max="1" width="11.16015625" style="3" customWidth="1"/>
    <col min="2" max="2" width="13.16015625" style="3" customWidth="1"/>
    <col min="3" max="3" width="13.5" style="3" customWidth="1"/>
    <col min="4" max="4" width="50" style="3" customWidth="1"/>
    <col min="5" max="5" width="58.5" style="3" customWidth="1"/>
    <col min="6" max="7" width="17.33203125" style="32" customWidth="1"/>
    <col min="8" max="8" width="17.33203125" style="58" customWidth="1"/>
    <col min="9" max="9" width="17.33203125" style="32" customWidth="1"/>
    <col min="10" max="10" width="9.83203125" style="4" bestFit="1" customWidth="1"/>
    <col min="11" max="16384" width="9.33203125" style="4" customWidth="1"/>
  </cols>
  <sheetData>
    <row r="1" spans="1:9" s="2" customFormat="1" ht="17.25" customHeight="1">
      <c r="A1" s="1"/>
      <c r="B1" s="1"/>
      <c r="C1" s="1"/>
      <c r="D1" s="1"/>
      <c r="E1" s="1"/>
      <c r="F1" s="4" t="s">
        <v>23</v>
      </c>
      <c r="G1" s="26"/>
      <c r="H1" s="71"/>
      <c r="I1" s="27"/>
    </row>
    <row r="2" spans="1:9" s="2" customFormat="1" ht="17.25" customHeight="1">
      <c r="A2" s="1"/>
      <c r="B2" s="1"/>
      <c r="C2" s="1"/>
      <c r="D2" s="1"/>
      <c r="E2" s="1"/>
      <c r="F2" s="47" t="s">
        <v>33</v>
      </c>
      <c r="G2" s="26"/>
      <c r="H2" s="71"/>
      <c r="I2" s="27"/>
    </row>
    <row r="3" spans="1:9" s="2" customFormat="1" ht="18.75" customHeight="1">
      <c r="A3" s="1"/>
      <c r="B3" s="1"/>
      <c r="C3" s="1"/>
      <c r="D3" s="1"/>
      <c r="E3" s="1"/>
      <c r="F3" s="47" t="s">
        <v>34</v>
      </c>
      <c r="G3" s="28"/>
      <c r="H3" s="72"/>
      <c r="I3" s="28"/>
    </row>
    <row r="4" spans="1:9" s="2" customFormat="1" ht="13.5" customHeight="1">
      <c r="A4" s="1"/>
      <c r="B4" s="1"/>
      <c r="C4" s="1"/>
      <c r="D4" s="1"/>
      <c r="E4" s="1"/>
      <c r="F4" s="47" t="s">
        <v>82</v>
      </c>
      <c r="G4" s="28"/>
      <c r="H4" s="72"/>
      <c r="I4" s="28"/>
    </row>
    <row r="5" spans="1:9" s="2" customFormat="1" ht="13.5" customHeight="1">
      <c r="A5" s="1"/>
      <c r="B5" s="1"/>
      <c r="C5" s="1"/>
      <c r="D5" s="1"/>
      <c r="E5" s="1"/>
      <c r="F5" s="47"/>
      <c r="G5" s="28"/>
      <c r="H5" s="72"/>
      <c r="I5" s="28"/>
    </row>
    <row r="6" spans="1:9" s="2" customFormat="1" ht="19.5" customHeight="1">
      <c r="A6" s="100" t="s">
        <v>31</v>
      </c>
      <c r="B6" s="100"/>
      <c r="C6" s="100"/>
      <c r="D6" s="100"/>
      <c r="E6" s="100"/>
      <c r="F6" s="100"/>
      <c r="G6" s="100"/>
      <c r="H6" s="100"/>
      <c r="I6" s="100"/>
    </row>
    <row r="7" spans="1:9" s="2" customFormat="1" ht="19.5" customHeight="1">
      <c r="A7" s="100" t="s">
        <v>30</v>
      </c>
      <c r="B7" s="100"/>
      <c r="C7" s="100"/>
      <c r="D7" s="100"/>
      <c r="E7" s="100"/>
      <c r="F7" s="100"/>
      <c r="G7" s="100"/>
      <c r="H7" s="100"/>
      <c r="I7" s="100"/>
    </row>
    <row r="8" spans="1:10" s="2" customFormat="1" ht="19.5" customHeight="1">
      <c r="A8" s="101" t="s">
        <v>32</v>
      </c>
      <c r="B8" s="101"/>
      <c r="C8" s="101"/>
      <c r="D8" s="101"/>
      <c r="E8" s="101"/>
      <c r="F8" s="101"/>
      <c r="G8" s="101"/>
      <c r="H8" s="101"/>
      <c r="I8" s="101"/>
      <c r="J8" s="101"/>
    </row>
    <row r="9" spans="1:9" ht="18" thickBot="1">
      <c r="A9" s="22"/>
      <c r="B9" s="5"/>
      <c r="C9" s="5"/>
      <c r="D9" s="5"/>
      <c r="E9" s="5"/>
      <c r="F9" s="29"/>
      <c r="G9" s="30"/>
      <c r="H9" s="73"/>
      <c r="I9" s="23" t="s">
        <v>13</v>
      </c>
    </row>
    <row r="10" spans="1:9" s="78" customFormat="1" ht="47.25" customHeight="1">
      <c r="A10" s="86" t="s">
        <v>15</v>
      </c>
      <c r="B10" s="104" t="s">
        <v>28</v>
      </c>
      <c r="C10" s="80" t="s">
        <v>16</v>
      </c>
      <c r="D10" s="82" t="s">
        <v>27</v>
      </c>
      <c r="E10" s="83"/>
      <c r="F10" s="86" t="s">
        <v>0</v>
      </c>
      <c r="G10" s="102" t="s">
        <v>1</v>
      </c>
      <c r="H10" s="103"/>
      <c r="I10" s="80" t="s">
        <v>2</v>
      </c>
    </row>
    <row r="11" spans="1:9" s="78" customFormat="1" ht="47.25" customHeight="1">
      <c r="A11" s="87"/>
      <c r="B11" s="105"/>
      <c r="C11" s="81"/>
      <c r="D11" s="84"/>
      <c r="E11" s="85"/>
      <c r="F11" s="87"/>
      <c r="G11" s="77" t="s">
        <v>39</v>
      </c>
      <c r="H11" s="79" t="s">
        <v>40</v>
      </c>
      <c r="I11" s="81"/>
    </row>
    <row r="12" spans="1:9" s="2" customFormat="1" ht="72" customHeight="1">
      <c r="A12" s="14" t="s">
        <v>58</v>
      </c>
      <c r="B12" s="65"/>
      <c r="C12" s="8"/>
      <c r="D12" s="95" t="s">
        <v>59</v>
      </c>
      <c r="E12" s="90"/>
      <c r="F12" s="25">
        <f>F14+F15</f>
        <v>60000</v>
      </c>
      <c r="G12" s="25">
        <f>G14+G15</f>
        <v>0</v>
      </c>
      <c r="H12" s="43">
        <f>H14+H15</f>
        <v>0</v>
      </c>
      <c r="I12" s="25">
        <f>I14+I15</f>
        <v>60000</v>
      </c>
    </row>
    <row r="13" spans="1:9" s="2" customFormat="1" ht="85.5" customHeight="1" hidden="1">
      <c r="A13" s="14"/>
      <c r="B13" s="65"/>
      <c r="C13" s="66"/>
      <c r="D13" s="67" t="s">
        <v>60</v>
      </c>
      <c r="E13" s="13" t="s">
        <v>61</v>
      </c>
      <c r="F13" s="24"/>
      <c r="G13" s="24">
        <v>0</v>
      </c>
      <c r="H13" s="42"/>
      <c r="I13" s="25">
        <f>G13+F13</f>
        <v>0</v>
      </c>
    </row>
    <row r="14" spans="1:9" s="2" customFormat="1" ht="106.5" customHeight="1">
      <c r="A14" s="14"/>
      <c r="B14" s="70" t="s">
        <v>67</v>
      </c>
      <c r="C14" s="70" t="s">
        <v>68</v>
      </c>
      <c r="D14" s="38" t="s">
        <v>66</v>
      </c>
      <c r="E14" s="48" t="s">
        <v>42</v>
      </c>
      <c r="F14" s="24">
        <v>40000</v>
      </c>
      <c r="G14" s="24">
        <f>H14</f>
        <v>0</v>
      </c>
      <c r="H14" s="42"/>
      <c r="I14" s="25">
        <f>F14+G14</f>
        <v>40000</v>
      </c>
    </row>
    <row r="15" spans="1:9" s="2" customFormat="1" ht="81" customHeight="1">
      <c r="A15" s="14"/>
      <c r="B15" s="68" t="s">
        <v>62</v>
      </c>
      <c r="C15" s="69" t="s">
        <v>63</v>
      </c>
      <c r="D15" s="6" t="s">
        <v>64</v>
      </c>
      <c r="E15" s="13" t="s">
        <v>65</v>
      </c>
      <c r="F15" s="24">
        <v>20000</v>
      </c>
      <c r="G15" s="24">
        <f>H15</f>
        <v>0</v>
      </c>
      <c r="H15" s="42"/>
      <c r="I15" s="25">
        <f>F15+G15</f>
        <v>20000</v>
      </c>
    </row>
    <row r="16" spans="1:10" s="2" customFormat="1" ht="31.5" customHeight="1">
      <c r="A16" s="14" t="s">
        <v>20</v>
      </c>
      <c r="B16" s="8"/>
      <c r="C16" s="14"/>
      <c r="D16" s="95" t="s">
        <v>41</v>
      </c>
      <c r="E16" s="90"/>
      <c r="F16" s="25">
        <f>F19+F21+F23+F24+F25+F26+F27+F28+F29</f>
        <v>943186</v>
      </c>
      <c r="G16" s="25">
        <f>G19+G21+G23+G24+G25+G26+G27+G28+G29</f>
        <v>-220000</v>
      </c>
      <c r="H16" s="25">
        <f>H19+H21+H23+H24+H25+H26+H27+H28+H29</f>
        <v>-220000</v>
      </c>
      <c r="I16" s="25">
        <f>I19+I21+I23+I24+I25+I26+I27+I28+I29</f>
        <v>723186</v>
      </c>
      <c r="J16" s="34"/>
    </row>
    <row r="17" spans="1:9" s="2" customFormat="1" ht="69.75" customHeight="1" hidden="1">
      <c r="A17" s="11"/>
      <c r="B17" s="41" t="s">
        <v>21</v>
      </c>
      <c r="C17" s="10" t="s">
        <v>7</v>
      </c>
      <c r="D17" s="12" t="s">
        <v>10</v>
      </c>
      <c r="E17" s="13" t="s">
        <v>12</v>
      </c>
      <c r="F17" s="24"/>
      <c r="G17" s="24"/>
      <c r="H17" s="42"/>
      <c r="I17" s="25">
        <f>G17+F17</f>
        <v>0</v>
      </c>
    </row>
    <row r="18" spans="1:9" s="2" customFormat="1" ht="25.5" customHeight="1" hidden="1">
      <c r="A18" s="11"/>
      <c r="B18" s="45"/>
      <c r="C18" s="10" t="s">
        <v>8</v>
      </c>
      <c r="D18" s="35" t="s">
        <v>9</v>
      </c>
      <c r="E18" s="36"/>
      <c r="F18" s="24"/>
      <c r="G18" s="24"/>
      <c r="H18" s="42"/>
      <c r="I18" s="25">
        <f>G18+F18</f>
        <v>0</v>
      </c>
    </row>
    <row r="19" spans="1:9" s="2" customFormat="1" ht="72" customHeight="1">
      <c r="A19" s="106"/>
      <c r="B19" s="110" t="s">
        <v>70</v>
      </c>
      <c r="C19" s="110" t="s">
        <v>8</v>
      </c>
      <c r="D19" s="38" t="s">
        <v>69</v>
      </c>
      <c r="E19" s="98" t="s">
        <v>81</v>
      </c>
      <c r="F19" s="24">
        <f>260500</f>
        <v>260500</v>
      </c>
      <c r="G19" s="24">
        <f>H19</f>
        <v>0</v>
      </c>
      <c r="H19" s="42"/>
      <c r="I19" s="25">
        <f>F19+G19</f>
        <v>260500</v>
      </c>
    </row>
    <row r="20" spans="1:9" s="44" customFormat="1" ht="48" customHeight="1">
      <c r="A20" s="107"/>
      <c r="B20" s="111"/>
      <c r="C20" s="111"/>
      <c r="D20" s="75" t="s">
        <v>71</v>
      </c>
      <c r="E20" s="99"/>
      <c r="F20" s="42">
        <v>10500</v>
      </c>
      <c r="G20" s="42">
        <f>H20</f>
        <v>0</v>
      </c>
      <c r="H20" s="42"/>
      <c r="I20" s="25">
        <f>F20+G20</f>
        <v>10500</v>
      </c>
    </row>
    <row r="21" spans="1:9" s="2" customFormat="1" ht="122.25" customHeight="1">
      <c r="A21" s="88"/>
      <c r="B21" s="96" t="s">
        <v>25</v>
      </c>
      <c r="C21" s="96" t="s">
        <v>7</v>
      </c>
      <c r="D21" s="46" t="s">
        <v>24</v>
      </c>
      <c r="E21" s="98" t="s">
        <v>29</v>
      </c>
      <c r="F21" s="24">
        <v>625686</v>
      </c>
      <c r="G21" s="24">
        <v>-220000</v>
      </c>
      <c r="H21" s="42">
        <v>-220000</v>
      </c>
      <c r="I21" s="25">
        <f>G21+F21</f>
        <v>405686</v>
      </c>
    </row>
    <row r="22" spans="1:9" s="44" customFormat="1" ht="42" customHeight="1">
      <c r="A22" s="89"/>
      <c r="B22" s="97"/>
      <c r="C22" s="97"/>
      <c r="D22" s="75" t="s">
        <v>71</v>
      </c>
      <c r="E22" s="99"/>
      <c r="F22" s="42">
        <v>375686</v>
      </c>
      <c r="G22" s="42">
        <v>-170000</v>
      </c>
      <c r="H22" s="42">
        <v>-170000</v>
      </c>
      <c r="I22" s="43">
        <f>F22+G22</f>
        <v>205686</v>
      </c>
    </row>
    <row r="23" spans="1:9" s="44" customFormat="1" ht="105" customHeight="1">
      <c r="A23" s="61"/>
      <c r="B23" s="7" t="s">
        <v>21</v>
      </c>
      <c r="C23" s="59" t="s">
        <v>51</v>
      </c>
      <c r="D23" s="63" t="s">
        <v>52</v>
      </c>
      <c r="E23" s="48" t="s">
        <v>42</v>
      </c>
      <c r="F23" s="24">
        <v>20000</v>
      </c>
      <c r="G23" s="24">
        <v>0</v>
      </c>
      <c r="H23" s="42">
        <v>0</v>
      </c>
      <c r="I23" s="25">
        <f>G23+F23</f>
        <v>20000</v>
      </c>
    </row>
    <row r="24" spans="1:9" s="44" customFormat="1" ht="105" customHeight="1">
      <c r="A24" s="61"/>
      <c r="B24" s="7" t="s">
        <v>21</v>
      </c>
      <c r="C24" s="59" t="s">
        <v>51</v>
      </c>
      <c r="D24" s="63" t="s">
        <v>52</v>
      </c>
      <c r="E24" s="13" t="s">
        <v>72</v>
      </c>
      <c r="F24" s="24">
        <v>20000</v>
      </c>
      <c r="G24" s="24">
        <v>0</v>
      </c>
      <c r="H24" s="42">
        <v>0</v>
      </c>
      <c r="I24" s="25">
        <f>F24+G24</f>
        <v>20000</v>
      </c>
    </row>
    <row r="25" spans="1:9" s="44" customFormat="1" ht="129" customHeight="1">
      <c r="A25" s="61"/>
      <c r="B25" s="7" t="s">
        <v>21</v>
      </c>
      <c r="C25" s="59" t="s">
        <v>51</v>
      </c>
      <c r="D25" s="63" t="s">
        <v>52</v>
      </c>
      <c r="E25" s="13" t="s">
        <v>74</v>
      </c>
      <c r="F25" s="24">
        <v>10000</v>
      </c>
      <c r="G25" s="24">
        <v>0</v>
      </c>
      <c r="H25" s="42">
        <v>0</v>
      </c>
      <c r="I25" s="25">
        <f>F25+G25</f>
        <v>10000</v>
      </c>
    </row>
    <row r="26" spans="1:9" s="44" customFormat="1" ht="105" customHeight="1">
      <c r="A26" s="61"/>
      <c r="B26" s="7" t="s">
        <v>21</v>
      </c>
      <c r="C26" s="59" t="s">
        <v>51</v>
      </c>
      <c r="D26" s="63" t="s">
        <v>52</v>
      </c>
      <c r="E26" s="13" t="s">
        <v>73</v>
      </c>
      <c r="F26" s="24">
        <v>-75000</v>
      </c>
      <c r="G26" s="24">
        <v>0</v>
      </c>
      <c r="H26" s="42">
        <v>0</v>
      </c>
      <c r="I26" s="25">
        <f>F26+G26</f>
        <v>-75000</v>
      </c>
    </row>
    <row r="27" spans="1:9" s="44" customFormat="1" ht="105" customHeight="1">
      <c r="A27" s="61"/>
      <c r="B27" s="7" t="s">
        <v>45</v>
      </c>
      <c r="C27" s="10" t="s">
        <v>46</v>
      </c>
      <c r="D27" s="6" t="s">
        <v>47</v>
      </c>
      <c r="E27" s="16" t="s">
        <v>44</v>
      </c>
      <c r="F27" s="24">
        <v>20000</v>
      </c>
      <c r="G27" s="24">
        <v>0</v>
      </c>
      <c r="H27" s="42">
        <v>0</v>
      </c>
      <c r="I27" s="25">
        <f>G27+F27</f>
        <v>20000</v>
      </c>
    </row>
    <row r="28" spans="1:9" s="44" customFormat="1" ht="105" customHeight="1">
      <c r="A28" s="61"/>
      <c r="B28" s="59" t="s">
        <v>75</v>
      </c>
      <c r="C28" s="60">
        <v>1040</v>
      </c>
      <c r="D28" s="76" t="s">
        <v>76</v>
      </c>
      <c r="E28" s="16" t="s">
        <v>44</v>
      </c>
      <c r="F28" s="24">
        <v>12000</v>
      </c>
      <c r="G28" s="24">
        <v>0</v>
      </c>
      <c r="H28" s="42">
        <v>0</v>
      </c>
      <c r="I28" s="25">
        <f>F28+G28</f>
        <v>12000</v>
      </c>
    </row>
    <row r="29" spans="1:9" s="44" customFormat="1" ht="105" customHeight="1">
      <c r="A29" s="61"/>
      <c r="B29" s="7" t="s">
        <v>48</v>
      </c>
      <c r="C29" s="7" t="s">
        <v>49</v>
      </c>
      <c r="D29" s="38" t="s">
        <v>50</v>
      </c>
      <c r="E29" s="63" t="s">
        <v>43</v>
      </c>
      <c r="F29" s="24">
        <v>50000</v>
      </c>
      <c r="G29" s="24">
        <v>0</v>
      </c>
      <c r="H29" s="42">
        <v>0</v>
      </c>
      <c r="I29" s="25">
        <f>G29+F29</f>
        <v>50000</v>
      </c>
    </row>
    <row r="30" spans="1:9" s="2" customFormat="1" ht="41.25" customHeight="1">
      <c r="A30" s="14" t="s">
        <v>19</v>
      </c>
      <c r="B30" s="8"/>
      <c r="C30" s="37"/>
      <c r="D30" s="90" t="s">
        <v>53</v>
      </c>
      <c r="E30" s="90"/>
      <c r="F30" s="25">
        <f>F32+F33+F35+F36+F37</f>
        <v>51905</v>
      </c>
      <c r="G30" s="25">
        <f>G32+G33+G35+G36+G37</f>
        <v>0</v>
      </c>
      <c r="H30" s="25">
        <f>H32+H33+H35+H36+H37</f>
        <v>0</v>
      </c>
      <c r="I30" s="25">
        <f>I32+I33+I35+I36+I37</f>
        <v>51905</v>
      </c>
    </row>
    <row r="31" spans="1:9" s="2" customFormat="1" ht="50.25" customHeight="1" hidden="1">
      <c r="A31" s="15"/>
      <c r="B31" s="9" t="s">
        <v>4</v>
      </c>
      <c r="C31" s="6" t="s">
        <v>5</v>
      </c>
      <c r="D31" s="6" t="s">
        <v>3</v>
      </c>
      <c r="E31" s="13" t="s">
        <v>11</v>
      </c>
      <c r="F31" s="24"/>
      <c r="G31" s="24"/>
      <c r="H31" s="42"/>
      <c r="I31" s="25">
        <f>G31+F31</f>
        <v>0</v>
      </c>
    </row>
    <row r="32" spans="1:9" s="2" customFormat="1" ht="108" customHeight="1">
      <c r="A32" s="11"/>
      <c r="B32" s="59" t="s">
        <v>18</v>
      </c>
      <c r="C32" s="60" t="s">
        <v>17</v>
      </c>
      <c r="D32" s="38" t="s">
        <v>22</v>
      </c>
      <c r="E32" s="64" t="s">
        <v>26</v>
      </c>
      <c r="F32" s="24">
        <v>33500</v>
      </c>
      <c r="G32" s="24">
        <v>0</v>
      </c>
      <c r="H32" s="42">
        <v>0</v>
      </c>
      <c r="I32" s="25">
        <f>G32+F32</f>
        <v>33500</v>
      </c>
    </row>
    <row r="33" spans="1:9" s="2" customFormat="1" ht="87.75" customHeight="1">
      <c r="A33" s="106"/>
      <c r="B33" s="96" t="s">
        <v>77</v>
      </c>
      <c r="C33" s="108" t="s">
        <v>78</v>
      </c>
      <c r="D33" s="38" t="s">
        <v>79</v>
      </c>
      <c r="E33" s="98" t="s">
        <v>80</v>
      </c>
      <c r="F33" s="24">
        <v>8405</v>
      </c>
      <c r="G33" s="24">
        <v>0</v>
      </c>
      <c r="H33" s="42">
        <v>0</v>
      </c>
      <c r="I33" s="25">
        <f>F33+G33</f>
        <v>8405</v>
      </c>
    </row>
    <row r="34" spans="1:9" s="44" customFormat="1" ht="36.75" customHeight="1">
      <c r="A34" s="107"/>
      <c r="B34" s="97"/>
      <c r="C34" s="109"/>
      <c r="D34" s="75" t="s">
        <v>71</v>
      </c>
      <c r="E34" s="99"/>
      <c r="F34" s="42">
        <v>8405</v>
      </c>
      <c r="G34" s="42">
        <v>0</v>
      </c>
      <c r="H34" s="42">
        <v>0</v>
      </c>
      <c r="I34" s="43">
        <f>F34+G34</f>
        <v>8405</v>
      </c>
    </row>
    <row r="35" spans="1:9" s="2" customFormat="1" ht="108" customHeight="1">
      <c r="A35" s="62"/>
      <c r="B35" s="59" t="s">
        <v>54</v>
      </c>
      <c r="C35" s="59" t="s">
        <v>55</v>
      </c>
      <c r="D35" s="38" t="s">
        <v>56</v>
      </c>
      <c r="E35" s="12" t="s">
        <v>57</v>
      </c>
      <c r="F35" s="24">
        <v>10000</v>
      </c>
      <c r="G35" s="24"/>
      <c r="H35" s="42"/>
      <c r="I35" s="25">
        <f>G35+F35</f>
        <v>10000</v>
      </c>
    </row>
    <row r="36" spans="1:9" s="44" customFormat="1" ht="78" customHeight="1">
      <c r="A36" s="88"/>
      <c r="B36" s="91" t="s">
        <v>35</v>
      </c>
      <c r="C36" s="92" t="s">
        <v>5</v>
      </c>
      <c r="D36" s="93" t="s">
        <v>36</v>
      </c>
      <c r="E36" s="12" t="s">
        <v>37</v>
      </c>
      <c r="F36" s="24">
        <v>50000</v>
      </c>
      <c r="G36" s="42"/>
      <c r="H36" s="42"/>
      <c r="I36" s="39">
        <f>F36+G36</f>
        <v>50000</v>
      </c>
    </row>
    <row r="37" spans="1:9" s="2" customFormat="1" ht="78" customHeight="1">
      <c r="A37" s="89"/>
      <c r="B37" s="91"/>
      <c r="C37" s="92"/>
      <c r="D37" s="94"/>
      <c r="E37" s="48" t="s">
        <v>38</v>
      </c>
      <c r="F37" s="49">
        <v>-50000</v>
      </c>
      <c r="G37" s="49"/>
      <c r="H37" s="55"/>
      <c r="I37" s="39">
        <f>F37+G37</f>
        <v>-50000</v>
      </c>
    </row>
    <row r="38" spans="1:9" ht="18" customHeight="1">
      <c r="A38" s="50"/>
      <c r="B38" s="50"/>
      <c r="C38" s="51"/>
      <c r="D38" s="52"/>
      <c r="E38" s="53"/>
      <c r="F38" s="54">
        <f>F12+F16+F30</f>
        <v>1055091</v>
      </c>
      <c r="G38" s="54">
        <f>G12+G16+G30</f>
        <v>-220000</v>
      </c>
      <c r="H38" s="54">
        <f>H12+H16+H30</f>
        <v>-220000</v>
      </c>
      <c r="I38" s="54">
        <f>I12+I16+I30</f>
        <v>835091</v>
      </c>
    </row>
    <row r="39" spans="1:9" ht="19.5" customHeight="1">
      <c r="A39" s="17"/>
      <c r="B39" s="17"/>
      <c r="C39" s="18"/>
      <c r="D39" s="19"/>
      <c r="E39" s="20"/>
      <c r="F39" s="31"/>
      <c r="G39" s="31"/>
      <c r="H39" s="56"/>
      <c r="I39" s="31"/>
    </row>
    <row r="40" spans="1:8" ht="15.75">
      <c r="A40" s="4"/>
      <c r="B40" s="21" t="s">
        <v>6</v>
      </c>
      <c r="C40" s="4"/>
      <c r="G40" s="33" t="s">
        <v>14</v>
      </c>
      <c r="H40" s="57"/>
    </row>
    <row r="43" spans="7:8" ht="12.75">
      <c r="G43" s="40"/>
      <c r="H43" s="74"/>
    </row>
  </sheetData>
  <sheetProtection/>
  <mergeCells count="29">
    <mergeCell ref="E33:E34"/>
    <mergeCell ref="A33:A34"/>
    <mergeCell ref="B33:B34"/>
    <mergeCell ref="C33:C34"/>
    <mergeCell ref="B19:B20"/>
    <mergeCell ref="C19:C20"/>
    <mergeCell ref="A19:A20"/>
    <mergeCell ref="E19:E20"/>
    <mergeCell ref="A21:A22"/>
    <mergeCell ref="B21:B22"/>
    <mergeCell ref="E21:E22"/>
    <mergeCell ref="A6:I6"/>
    <mergeCell ref="D16:E16"/>
    <mergeCell ref="A8:J8"/>
    <mergeCell ref="A7:I7"/>
    <mergeCell ref="I10:I11"/>
    <mergeCell ref="G10:H10"/>
    <mergeCell ref="A10:A11"/>
    <mergeCell ref="B10:B11"/>
    <mergeCell ref="C10:C11"/>
    <mergeCell ref="D10:E11"/>
    <mergeCell ref="F10:F11"/>
    <mergeCell ref="A36:A37"/>
    <mergeCell ref="D30:E30"/>
    <mergeCell ref="B36:B37"/>
    <mergeCell ref="C36:C37"/>
    <mergeCell ref="D36:D37"/>
    <mergeCell ref="D12:E12"/>
    <mergeCell ref="C21:C22"/>
  </mergeCells>
  <printOptions horizontalCentered="1"/>
  <pageMargins left="0.3937007874015748" right="0.15748031496062992" top="0.31496062992125984" bottom="0.1968503937007874" header="0.31496062992125984" footer="0.1968503937007874"/>
  <pageSetup fitToHeight="0" horizontalDpi="600" verticalDpi="600" orientation="landscape" paperSize="9" scale="62" r:id="rId1"/>
  <rowBreaks count="2" manualBreakCount="2">
    <brk id="22" max="8" man="1"/>
    <brk id="28" max="8" man="1"/>
  </rowBreaks>
  <colBreaks count="1" manualBreakCount="1">
    <brk id="9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doxodu-7</cp:lastModifiedBy>
  <cp:lastPrinted>2019-10-03T10:38:14Z</cp:lastPrinted>
  <dcterms:created xsi:type="dcterms:W3CDTF">2015-01-12T07:25:00Z</dcterms:created>
  <dcterms:modified xsi:type="dcterms:W3CDTF">2019-10-17T10:34:48Z</dcterms:modified>
  <cp:category/>
  <cp:version/>
  <cp:contentType/>
  <cp:contentStatus/>
</cp:coreProperties>
</file>